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6" windowWidth="1980" windowHeight="1176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Expenses!$A$1:$Q$13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L14" i="1" l="1"/>
  <c r="N14" i="1" s="1"/>
  <c r="Q14" i="1" s="1"/>
  <c r="K14" i="1"/>
  <c r="N11" i="1"/>
  <c r="Q11" i="1"/>
  <c r="J9" i="1"/>
  <c r="N9" i="1"/>
  <c r="Q9" i="1" s="1"/>
  <c r="L6" i="1" l="1"/>
  <c r="N6" i="1" s="1"/>
  <c r="Q6" i="1" s="1"/>
  <c r="N7" i="1"/>
  <c r="Q7" i="1" s="1"/>
  <c r="N8" i="1"/>
  <c r="Q8" i="1" s="1"/>
  <c r="J5" i="1"/>
  <c r="N5" i="1" l="1"/>
  <c r="Q5" i="1" s="1"/>
  <c r="N10" i="1"/>
  <c r="Q10" i="1" s="1"/>
  <c r="N13" i="1"/>
  <c r="Q13" i="1" s="1"/>
  <c r="N12" i="1" l="1"/>
  <c r="Q12" i="1" s="1"/>
</calcChain>
</file>

<file path=xl/sharedStrings.xml><?xml version="1.0" encoding="utf-8"?>
<sst xmlns="http://schemas.openxmlformats.org/spreadsheetml/2006/main" count="90" uniqueCount="64">
  <si>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</si>
  <si>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</si>
  <si>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</si>
  <si>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</si>
  <si>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</si>
  <si>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</si>
  <si>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</si>
  <si>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</si>
  <si>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</si>
  <si>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</si>
  <si>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</si>
  <si>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</si>
  <si>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</si>
  <si>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</si>
  <si>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</si>
  <si>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</si>
  <si>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</si>
  <si>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</si>
  <si>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</si>
  <si>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</si>
  <si>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</si>
  <si>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</si>
  <si>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</si>
  <si>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</si>
  <si>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</si>
  <si>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</si>
  <si>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</si>
  <si>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</si>
  <si>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</si>
  <si>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</si>
  <si>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</si>
  <si>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</si>
  <si>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</si>
  <si>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</si>
  <si>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</si>
  <si>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</si>
  <si>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</si>
  <si>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</si>
  <si>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</si>
  <si>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</si>
  <si>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</si>
  <si>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</si>
  <si>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</si>
  <si>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</si>
  <si>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</si>
  <si>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</si>
  <si>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</si>
  <si>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</si>
  <si>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Dennis Higgs</t>
  </si>
  <si>
    <t>Toronto</t>
  </si>
  <si>
    <t>Vice President Mechanical and Remanufacturing and Repair</t>
  </si>
  <si>
    <t>North Bay</t>
  </si>
  <si>
    <t>Grant Bailey</t>
  </si>
  <si>
    <t>Vice President Tranportation</t>
  </si>
  <si>
    <t>Commissioner</t>
  </si>
  <si>
    <t>Gaetan Malette</t>
  </si>
  <si>
    <t>December 2017</t>
  </si>
  <si>
    <t>Tom Laughren</t>
  </si>
  <si>
    <t>Corina Moore</t>
  </si>
  <si>
    <t>President and CEO</t>
  </si>
  <si>
    <t>Cochrane</t>
  </si>
  <si>
    <t>Cochrane / Hearst</t>
  </si>
  <si>
    <t>Thunder Bay</t>
  </si>
  <si>
    <t>Cochrane / New Liskeard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</si>
</sst>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zoomScale="70" zoomScaleNormal="70" zoomScaleSheetLayoutView="133" workbookViewId="0">
      <selection activeCell="F28" sqref="F28"/>
    </sheetView>
  </sheetViews>
  <sheetFormatPr defaultRowHeight="13.2" x14ac:dyDescent="0.25"/>
  <cols>
    <col min="1" max="1" width="19.88671875" customWidth="1"/>
    <col min="2" max="2" width="33.6640625" customWidth="1"/>
    <col min="3" max="3" width="23.33203125" bestFit="1" customWidth="1"/>
    <col min="4" max="5" width="14.6640625" customWidth="1"/>
    <col min="6" max="6" width="25.5546875" bestFit="1" customWidth="1"/>
    <col min="7" max="7" width="18.109375" customWidth="1"/>
    <col min="8" max="17" width="14.6640625" customWidth="1"/>
  </cols>
  <sheetData>
    <row r="1" spans="1:17" ht="13.8" x14ac:dyDescent="0.3">
      <c r="A1" s="8" t="s">
        <v>56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3.8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5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ht="13.8" x14ac:dyDescent="0.3">
      <c r="A5" s="5" t="s">
        <v>57</v>
      </c>
      <c r="B5" s="1" t="s">
        <v>54</v>
      </c>
      <c r="C5" s="1" t="s">
        <v>47</v>
      </c>
      <c r="D5" s="2">
        <v>43083</v>
      </c>
      <c r="E5" s="2">
        <v>43084</v>
      </c>
      <c r="F5" s="5" t="s">
        <v>51</v>
      </c>
      <c r="G5" s="5"/>
      <c r="H5" s="5"/>
      <c r="I5" s="5"/>
      <c r="J5" s="11">
        <f>142.18+55+50</f>
        <v>247.18</v>
      </c>
      <c r="K5" s="5">
        <v>162.72</v>
      </c>
      <c r="L5" s="5"/>
      <c r="M5" s="5"/>
      <c r="N5" s="4">
        <f t="shared" ref="N5:N9" si="0">I5+J5+K5+L5+M5</f>
        <v>409.9</v>
      </c>
      <c r="O5" s="5"/>
      <c r="P5" s="5"/>
      <c r="Q5" s="4">
        <f t="shared" ref="Q5" si="1">N5+O5+P5</f>
        <v>409.9</v>
      </c>
    </row>
    <row r="6" spans="1:17" ht="13.8" x14ac:dyDescent="0.3">
      <c r="A6" s="5" t="s">
        <v>55</v>
      </c>
      <c r="B6" s="1" t="s">
        <v>54</v>
      </c>
      <c r="C6" s="1" t="s">
        <v>47</v>
      </c>
      <c r="D6" s="2">
        <v>43083</v>
      </c>
      <c r="E6" s="2">
        <v>43084</v>
      </c>
      <c r="F6" s="5" t="s">
        <v>51</v>
      </c>
      <c r="G6" s="5"/>
      <c r="H6" s="5"/>
      <c r="I6" s="5"/>
      <c r="J6" s="11">
        <v>866.3</v>
      </c>
      <c r="K6" s="5">
        <v>162.72</v>
      </c>
      <c r="L6" s="5">
        <f>9.95+29.59</f>
        <v>39.54</v>
      </c>
      <c r="M6" s="5"/>
      <c r="N6" s="4">
        <f t="shared" ref="N6:N7" si="2">I6+J6+K6+L6+M6</f>
        <v>1068.56</v>
      </c>
      <c r="O6" s="5"/>
      <c r="P6" s="5"/>
      <c r="Q6" s="4">
        <f t="shared" ref="Q6:Q9" si="3">N6+O6+P6</f>
        <v>1068.56</v>
      </c>
    </row>
    <row r="7" spans="1:17" ht="13.8" x14ac:dyDescent="0.3">
      <c r="A7" s="5" t="s">
        <v>58</v>
      </c>
      <c r="B7" s="1" t="s">
        <v>59</v>
      </c>
      <c r="C7" s="1" t="s">
        <v>47</v>
      </c>
      <c r="D7" s="2">
        <v>43069</v>
      </c>
      <c r="E7" s="2">
        <v>43069</v>
      </c>
      <c r="F7" s="5" t="s">
        <v>49</v>
      </c>
      <c r="G7" s="5"/>
      <c r="H7" s="5"/>
      <c r="I7" s="5"/>
      <c r="J7" s="11">
        <v>10.49</v>
      </c>
      <c r="K7" s="5"/>
      <c r="L7" s="5">
        <v>49.68</v>
      </c>
      <c r="M7" s="5"/>
      <c r="N7" s="4">
        <f t="shared" si="2"/>
        <v>60.17</v>
      </c>
      <c r="O7" s="5"/>
      <c r="P7" s="5"/>
      <c r="Q7" s="4">
        <f t="shared" si="3"/>
        <v>60.17</v>
      </c>
    </row>
    <row r="8" spans="1:17" ht="13.8" x14ac:dyDescent="0.3">
      <c r="A8" s="5" t="s">
        <v>58</v>
      </c>
      <c r="B8" s="1" t="s">
        <v>59</v>
      </c>
      <c r="C8" s="1" t="s">
        <v>47</v>
      </c>
      <c r="D8" s="2">
        <v>43082</v>
      </c>
      <c r="E8" s="2">
        <v>43083</v>
      </c>
      <c r="F8" s="5" t="s">
        <v>60</v>
      </c>
      <c r="G8" s="5"/>
      <c r="H8" s="5"/>
      <c r="I8" s="5"/>
      <c r="J8" s="11"/>
      <c r="K8" s="5"/>
      <c r="L8" s="5">
        <v>25.12</v>
      </c>
      <c r="M8" s="5"/>
      <c r="N8" s="4">
        <f t="shared" si="0"/>
        <v>25.12</v>
      </c>
      <c r="O8" s="5"/>
      <c r="P8" s="5"/>
      <c r="Q8" s="4">
        <f t="shared" si="3"/>
        <v>25.12</v>
      </c>
    </row>
    <row r="9" spans="1:17" ht="13.8" x14ac:dyDescent="0.3">
      <c r="A9" s="5" t="s">
        <v>58</v>
      </c>
      <c r="B9" s="1" t="s">
        <v>59</v>
      </c>
      <c r="C9" s="1" t="s">
        <v>47</v>
      </c>
      <c r="D9" s="2">
        <v>43085</v>
      </c>
      <c r="E9" s="2">
        <v>43085</v>
      </c>
      <c r="F9" s="5" t="s">
        <v>51</v>
      </c>
      <c r="G9" s="5"/>
      <c r="H9" s="5"/>
      <c r="I9" s="5"/>
      <c r="J9" s="11">
        <f>73.01+33.94+56.07+70.01+58.01</f>
        <v>291.04000000000002</v>
      </c>
      <c r="K9" s="5"/>
      <c r="L9" s="5"/>
      <c r="M9" s="5"/>
      <c r="N9" s="4">
        <f t="shared" si="0"/>
        <v>291.04000000000002</v>
      </c>
      <c r="O9" s="5"/>
      <c r="P9" s="5"/>
      <c r="Q9" s="4">
        <f t="shared" si="3"/>
        <v>291.04000000000002</v>
      </c>
    </row>
    <row r="10" spans="1:17" ht="27.6" x14ac:dyDescent="0.3">
      <c r="A10" s="5" t="s">
        <v>48</v>
      </c>
      <c r="B10" s="1" t="s">
        <v>50</v>
      </c>
      <c r="C10" s="1" t="s">
        <v>47</v>
      </c>
      <c r="D10" s="2">
        <v>43066</v>
      </c>
      <c r="E10" s="2">
        <v>43069</v>
      </c>
      <c r="F10" s="5" t="s">
        <v>61</v>
      </c>
      <c r="G10" s="5"/>
      <c r="H10" s="5"/>
      <c r="I10" s="5"/>
      <c r="J10" s="11"/>
      <c r="K10" s="5"/>
      <c r="L10" s="5">
        <v>39.67</v>
      </c>
      <c r="M10" s="5"/>
      <c r="N10" s="4">
        <f t="shared" ref="N10:N11" si="4">I10+J10+K10+L10+M10</f>
        <v>39.67</v>
      </c>
      <c r="O10" s="5"/>
      <c r="P10" s="5"/>
      <c r="Q10" s="4">
        <f t="shared" ref="Q10:Q11" si="5">N10+O10+P10</f>
        <v>39.67</v>
      </c>
    </row>
    <row r="11" spans="1:17" ht="27.6" x14ac:dyDescent="0.3">
      <c r="A11" s="5" t="s">
        <v>48</v>
      </c>
      <c r="B11" s="1" t="s">
        <v>50</v>
      </c>
      <c r="C11" s="1" t="s">
        <v>47</v>
      </c>
      <c r="D11" s="2">
        <v>43089</v>
      </c>
      <c r="E11" s="2">
        <v>43089</v>
      </c>
      <c r="F11" s="5" t="s">
        <v>51</v>
      </c>
      <c r="G11" s="5"/>
      <c r="H11" s="5"/>
      <c r="I11" s="5"/>
      <c r="J11" s="11"/>
      <c r="K11" s="5"/>
      <c r="L11" s="5">
        <v>99.56</v>
      </c>
      <c r="M11" s="5"/>
      <c r="N11" s="4">
        <f t="shared" si="4"/>
        <v>99.56</v>
      </c>
      <c r="O11" s="5"/>
      <c r="P11" s="5"/>
      <c r="Q11" s="4">
        <f t="shared" si="5"/>
        <v>99.56</v>
      </c>
    </row>
    <row r="12" spans="1:17" ht="13.8" x14ac:dyDescent="0.3">
      <c r="A12" s="9" t="s">
        <v>52</v>
      </c>
      <c r="B12" s="10" t="s">
        <v>53</v>
      </c>
      <c r="C12" s="1" t="s">
        <v>47</v>
      </c>
      <c r="D12" s="2">
        <v>43069</v>
      </c>
      <c r="E12" s="2">
        <v>43070</v>
      </c>
      <c r="F12" s="5" t="s">
        <v>62</v>
      </c>
      <c r="G12" s="5"/>
      <c r="H12" s="5"/>
      <c r="I12" s="5">
        <v>1636.8</v>
      </c>
      <c r="J12" s="11">
        <v>14</v>
      </c>
      <c r="K12" s="5">
        <v>123.17</v>
      </c>
      <c r="L12" s="5"/>
      <c r="M12" s="5"/>
      <c r="N12" s="4">
        <f t="shared" ref="N12" si="6">I12+J12+K12+L12+M12</f>
        <v>1773.97</v>
      </c>
      <c r="O12" s="5"/>
      <c r="P12" s="5"/>
      <c r="Q12" s="4">
        <f t="shared" ref="Q12" si="7">N12+O12+P12</f>
        <v>1773.97</v>
      </c>
    </row>
    <row r="13" spans="1:17" ht="13.8" x14ac:dyDescent="0.3">
      <c r="A13" s="9" t="s">
        <v>52</v>
      </c>
      <c r="B13" s="10" t="s">
        <v>53</v>
      </c>
      <c r="C13" s="1" t="s">
        <v>47</v>
      </c>
      <c r="D13" s="2">
        <v>43076</v>
      </c>
      <c r="E13" s="2">
        <v>43076</v>
      </c>
      <c r="F13" s="5" t="s">
        <v>51</v>
      </c>
      <c r="G13" s="5"/>
      <c r="H13" s="5"/>
      <c r="I13" s="5"/>
      <c r="J13" s="5"/>
      <c r="K13" s="5"/>
      <c r="L13" s="5">
        <v>44.35</v>
      </c>
      <c r="M13" s="5"/>
      <c r="N13" s="4">
        <f t="shared" ref="N13" si="8">I13+J13+K13+L13+M13</f>
        <v>44.35</v>
      </c>
      <c r="O13" s="5"/>
      <c r="P13" s="5"/>
      <c r="Q13" s="4">
        <f t="shared" ref="Q13" si="9">N13+O13+P13</f>
        <v>44.35</v>
      </c>
    </row>
    <row r="14" spans="1:17" ht="13.8" x14ac:dyDescent="0.3">
      <c r="A14" s="9" t="s">
        <v>52</v>
      </c>
      <c r="B14" s="10" t="s">
        <v>53</v>
      </c>
      <c r="C14" s="1" t="s">
        <v>47</v>
      </c>
      <c r="D14" s="2">
        <v>43080</v>
      </c>
      <c r="E14" s="2">
        <v>43083</v>
      </c>
      <c r="F14" s="5" t="s">
        <v>63</v>
      </c>
      <c r="G14" s="5"/>
      <c r="H14" s="5"/>
      <c r="I14" s="5"/>
      <c r="J14" s="5">
        <v>373.37</v>
      </c>
      <c r="K14" s="5">
        <f>178.53+178.53</f>
        <v>357.06</v>
      </c>
      <c r="L14" s="5">
        <f>22.45</f>
        <v>22.45</v>
      </c>
      <c r="M14" s="5"/>
      <c r="N14" s="4">
        <f t="shared" ref="N14" si="10">I14+J14+K14+L14+M14</f>
        <v>752.88000000000011</v>
      </c>
      <c r="O14" s="5"/>
      <c r="P14" s="5"/>
      <c r="Q14" s="4">
        <f t="shared" ref="Q14" si="11">N14+O14+P14</f>
        <v>752.88000000000011</v>
      </c>
    </row>
  </sheetData>
  <pageMargins left="0.23622047244094491" right="0.23622047244094491" top="0.74803149606299213" bottom="0.74803149606299213" header="0.31496062992125984" footer="0.31496062992125984"/>
  <pageSetup paperSize="5" scale="59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3.2" x14ac:dyDescent="0.25"/>
  <sheetData>
    <row r="1" spans="1:2" x14ac:dyDescent="0.25">
      <c r="A1" t="s">
        <v>17</v>
      </c>
      <c r="B1" t="s">
        <v>31</v>
      </c>
    </row>
    <row r="8" spans="1:2" x14ac:dyDescent="0.25">
      <c r="A8" t="s">
        <v>18</v>
      </c>
    </row>
    <row r="15" spans="1:2" x14ac:dyDescent="0.25">
      <c r="A15" t="s">
        <v>19</v>
      </c>
    </row>
    <row r="22" spans="1:1" x14ac:dyDescent="0.25">
      <c r="A22" t="s">
        <v>20</v>
      </c>
    </row>
    <row r="29" spans="1:1" x14ac:dyDescent="0.25">
      <c r="A29" t="s">
        <v>21</v>
      </c>
    </row>
    <row r="65" spans="1:1" x14ac:dyDescent="0.25">
      <c r="A65" t="s">
        <v>22</v>
      </c>
    </row>
    <row r="72" spans="1:1" x14ac:dyDescent="0.25">
      <c r="A72" t="s">
        <v>23</v>
      </c>
    </row>
    <row r="79" spans="1:1" x14ac:dyDescent="0.25">
      <c r="A79" t="s">
        <v>24</v>
      </c>
    </row>
    <row r="86" spans="1:1" x14ac:dyDescent="0.25">
      <c r="A86" t="s">
        <v>25</v>
      </c>
    </row>
    <row r="93" spans="1:1" x14ac:dyDescent="0.25">
      <c r="A93" t="s">
        <v>26</v>
      </c>
    </row>
    <row r="100" spans="1:1" x14ac:dyDescent="0.25">
      <c r="A100" t="s">
        <v>27</v>
      </c>
    </row>
    <row r="107" spans="1:1" x14ac:dyDescent="0.25">
      <c r="A107" t="s">
        <v>28</v>
      </c>
    </row>
    <row r="114" spans="1:1" x14ac:dyDescent="0.25">
      <c r="A114" t="s">
        <v>29</v>
      </c>
    </row>
    <row r="121" spans="1:1" x14ac:dyDescent="0.25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2018-01-08T19:06:02Z</cp:lastPrinted>
  <dcterms:created xsi:type="dcterms:W3CDTF">2014-01-23T19:45:31Z</dcterms:created>
  <dcterms:modified xsi:type="dcterms:W3CDTF">2018-04-23T15:58:16Z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